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<sst xmlns="http://schemas.openxmlformats.org/spreadsheetml/2006/main" count="61" uniqueCount="60">
  <si>
    <t>【名称】</t>
  </si>
  <si>
    <t>【構造】</t>
  </si>
  <si>
    <t>【所在】</t>
  </si>
  <si>
    <t>【交通】</t>
  </si>
  <si>
    <t xml:space="preserve"> </t>
  </si>
  <si>
    <t>【間数】</t>
  </si>
  <si>
    <t>【設備】</t>
  </si>
  <si>
    <t>【駐車】</t>
  </si>
  <si>
    <t>【入居】</t>
  </si>
  <si>
    <t>【備考】</t>
  </si>
  <si>
    <t>【間数】</t>
  </si>
  <si>
    <t>【TYPＥ】</t>
  </si>
  <si>
    <t>【共益費】</t>
  </si>
  <si>
    <t>【賃　 料】</t>
  </si>
  <si>
    <t>【駐車料】</t>
  </si>
  <si>
    <t>【契約費用概算】</t>
  </si>
  <si>
    <t>【仲介料】</t>
  </si>
  <si>
    <t>【敷　 金】</t>
  </si>
  <si>
    <t>【町内費】</t>
  </si>
  <si>
    <t>【間取図】</t>
  </si>
  <si>
    <t>有限会社　オーケー開発</t>
  </si>
  <si>
    <t>file No.</t>
  </si>
  <si>
    <t>作成日</t>
  </si>
  <si>
    <t>賃貸物件資料</t>
  </si>
  <si>
    <t>バス</t>
  </si>
  <si>
    <t>【保証料】</t>
  </si>
  <si>
    <t>【礼　 金】</t>
  </si>
  <si>
    <t>無</t>
  </si>
  <si>
    <t>TEL</t>
  </si>
  <si>
    <t>（0952）２３－９２７３</t>
  </si>
  <si>
    <t>FAX</t>
  </si>
  <si>
    <t>２３－９０６５</t>
  </si>
  <si>
    <t>【月額合計】</t>
  </si>
  <si>
    <t>【　　　　】</t>
  </si>
  <si>
    <t>東佐賀</t>
  </si>
  <si>
    <t>停徒歩</t>
  </si>
  <si>
    <t>【校　 区】</t>
  </si>
  <si>
    <t>循誘小・城東中</t>
  </si>
  <si>
    <t>【築歴】</t>
  </si>
  <si>
    <t>【面積】</t>
  </si>
  <si>
    <t>コーポカトー</t>
  </si>
  <si>
    <t>３Ｋ</t>
  </si>
  <si>
    <t>貸アパート</t>
  </si>
  <si>
    <t>木造２階建て</t>
  </si>
  <si>
    <t>Ｈ２年</t>
  </si>
  <si>
    <t>下足箱</t>
  </si>
  <si>
    <t>佐賀市東佐賀町８－３</t>
  </si>
  <si>
    <t>３分</t>
  </si>
  <si>
    <t>給湯、シャワー、水洗、エアコン</t>
  </si>
  <si>
    <t>３９.60㎡</t>
  </si>
  <si>
    <t>洋５帖、Ｋ２帖</t>
  </si>
  <si>
    <t>和６帖、和４．５帖(タンス置き場付）、</t>
  </si>
  <si>
    <t>モラージュ,MAXバリュー近くで買物便利！</t>
  </si>
  <si>
    <t>【地図】</t>
  </si>
  <si>
    <t xml:space="preserve"> </t>
  </si>
  <si>
    <t xml:space="preserve"> </t>
  </si>
  <si>
    <t>【玄関錠】</t>
  </si>
  <si>
    <t>　</t>
  </si>
  <si>
    <t>要　借家人賠償保険</t>
  </si>
  <si>
    <t>〒８４０-0051佐賀市田代１丁目１－５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</si>
</sst>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b/>
      <sz val="2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5"/>
      <name val="ＭＳ Ｐゴシック"/>
      <family val="3"/>
    </font>
    <font>
      <b/>
      <sz val="33"/>
      <name val="ＭＳ Ｐゴシック"/>
      <family val="3"/>
    </font>
    <font>
      <sz val="30"/>
      <color indexed="17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Ｐゴシック"/>
      <family val="3"/>
    </font>
    <font>
      <b/>
      <sz val="2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57" fontId="3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0" fillId="0" borderId="0" xfId="0" applyFont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5" fillId="0" borderId="24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0" fillId="0" borderId="12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3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29" xfId="0" applyFont="1" applyBorder="1" applyAlignment="1">
      <alignment/>
    </xf>
    <xf numFmtId="0" fontId="7" fillId="0" borderId="18" xfId="0" applyFont="1" applyBorder="1" applyAlignment="1">
      <alignment/>
    </xf>
    <xf numFmtId="0" fontId="3" fillId="0" borderId="36" xfId="0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9" xfId="0" applyFont="1" applyBorder="1" applyAlignment="1">
      <alignment/>
    </xf>
    <xf numFmtId="0" fontId="8" fillId="0" borderId="24" xfId="0" applyFont="1" applyBorder="1" applyAlignment="1">
      <alignment/>
    </xf>
    <xf numFmtId="38" fontId="15" fillId="0" borderId="37" xfId="49" applyNumberFormat="1" applyFont="1" applyBorder="1" applyAlignment="1">
      <alignment/>
    </xf>
    <xf numFmtId="0" fontId="0" fillId="0" borderId="13" xfId="0" applyBorder="1" applyAlignment="1">
      <alignment/>
    </xf>
    <xf numFmtId="9" fontId="5" fillId="0" borderId="24" xfId="0" applyNumberFormat="1" applyFont="1" applyBorder="1" applyAlignment="1">
      <alignment/>
    </xf>
    <xf numFmtId="0" fontId="8" fillId="0" borderId="33" xfId="0" applyFont="1" applyBorder="1" applyAlignment="1">
      <alignment/>
    </xf>
    <xf numFmtId="38" fontId="15" fillId="0" borderId="37" xfId="49" applyFont="1" applyBorder="1" applyAlignment="1">
      <alignment/>
    </xf>
    <xf numFmtId="38" fontId="15" fillId="0" borderId="37" xfId="49" applyFont="1" applyBorder="1" applyAlignment="1">
      <alignment horizontal="right"/>
    </xf>
    <xf numFmtId="38" fontId="15" fillId="0" borderId="38" xfId="49" applyFont="1" applyBorder="1" applyAlignment="1">
      <alignment/>
    </xf>
    <xf numFmtId="0" fontId="8" fillId="0" borderId="39" xfId="0" applyFont="1" applyBorder="1" applyAlignment="1">
      <alignment/>
    </xf>
    <xf numFmtId="0" fontId="8" fillId="0" borderId="18" xfId="0" applyFont="1" applyBorder="1" applyAlignment="1">
      <alignment/>
    </xf>
    <xf numFmtId="0" fontId="16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2" fillId="0" borderId="41" xfId="0" applyFont="1" applyBorder="1" applyAlignment="1">
      <alignment/>
    </xf>
    <xf numFmtId="38" fontId="15" fillId="0" borderId="42" xfId="49" applyFont="1" applyBorder="1" applyAlignment="1">
      <alignment/>
    </xf>
    <xf numFmtId="0" fontId="3" fillId="0" borderId="43" xfId="0" applyFont="1" applyBorder="1" applyAlignment="1">
      <alignment/>
    </xf>
    <xf numFmtId="0" fontId="14" fillId="0" borderId="43" xfId="0" applyFont="1" applyBorder="1" applyAlignment="1">
      <alignment/>
    </xf>
    <xf numFmtId="0" fontId="11" fillId="0" borderId="1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8" fillId="0" borderId="18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29</xdr:row>
      <xdr:rowOff>38100</xdr:rowOff>
    </xdr:from>
    <xdr:to>
      <xdr:col>1</xdr:col>
      <xdr:colOff>933450</xdr:colOff>
      <xdr:row>31</xdr:row>
      <xdr:rowOff>0</xdr:rowOff>
    </xdr:to>
    <xdr:pic>
      <xdr:nvPicPr>
        <xdr:cNvPr id="1" name="Picture 5" descr="C:\My Documents\My Pictures\ok-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848975"/>
          <a:ext cx="1466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285750</xdr:rowOff>
    </xdr:from>
    <xdr:to>
      <xdr:col>2</xdr:col>
      <xdr:colOff>561975</xdr:colOff>
      <xdr:row>23</xdr:row>
      <xdr:rowOff>304800</xdr:rowOff>
    </xdr:to>
    <xdr:pic>
      <xdr:nvPicPr>
        <xdr:cNvPr id="2" name="Picture 12" descr="E:\DB65buckup-030515\okhp2\間取り\CKzaimoku-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53200"/>
          <a:ext cx="286702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</xdr:row>
      <xdr:rowOff>342900</xdr:rowOff>
    </xdr:from>
    <xdr:to>
      <xdr:col>2</xdr:col>
      <xdr:colOff>419100</xdr:colOff>
      <xdr:row>28</xdr:row>
      <xdr:rowOff>381000</xdr:rowOff>
    </xdr:to>
    <xdr:pic>
      <xdr:nvPicPr>
        <xdr:cNvPr id="3" name="Picture 13" descr="E:\DB65buckup-030515\okhp2\写真\JPEG\CKhigashisaga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724900"/>
          <a:ext cx="26003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18</xdr:row>
      <xdr:rowOff>180975</xdr:rowOff>
    </xdr:from>
    <xdr:to>
      <xdr:col>7</xdr:col>
      <xdr:colOff>1104900</xdr:colOff>
      <xdr:row>28</xdr:row>
      <xdr:rowOff>304800</xdr:rowOff>
    </xdr:to>
    <xdr:pic>
      <xdr:nvPicPr>
        <xdr:cNvPr id="4" name="図 4" descr="map-CKhigasisaga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0" y="6762750"/>
          <a:ext cx="420052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="75" zoomScaleNormal="75" zoomScalePageLayoutView="0" workbookViewId="0" topLeftCell="A1">
      <selection activeCell="D10" sqref="D10"/>
    </sheetView>
  </sheetViews>
  <sheetFormatPr defaultColWidth="9.00390625" defaultRowHeight="30" customHeight="1"/>
  <cols>
    <col min="1" max="1" width="8.625" style="5" customWidth="1"/>
    <col min="2" max="2" width="21.625" style="5" customWidth="1"/>
    <col min="3" max="4" width="7.625" style="5" customWidth="1"/>
    <col min="5" max="5" width="14.625" style="5" customWidth="1"/>
    <col min="6" max="6" width="10.625" style="5" customWidth="1"/>
    <col min="7" max="7" width="8.625" style="5" customWidth="1"/>
    <col min="8" max="8" width="15.625" style="5" customWidth="1"/>
    <col min="9" max="16384" width="9.00390625" style="5" customWidth="1"/>
  </cols>
  <sheetData>
    <row r="2" spans="1:8" ht="37.5" customHeight="1" thickBot="1">
      <c r="A2" s="10" t="s">
        <v>23</v>
      </c>
      <c r="C2" s="3"/>
      <c r="D2" s="3" t="s">
        <v>21</v>
      </c>
      <c r="E2" s="4" t="str">
        <f>B3</f>
        <v>コーポカトー</v>
      </c>
      <c r="G2" s="1" t="s">
        <v>22</v>
      </c>
      <c r="H2" s="2">
        <v>45019</v>
      </c>
    </row>
    <row r="3" spans="1:8" ht="37.5" customHeight="1" thickBot="1">
      <c r="A3" s="6" t="s">
        <v>0</v>
      </c>
      <c r="B3" s="11" t="s">
        <v>40</v>
      </c>
      <c r="C3" s="12"/>
      <c r="D3" s="13" t="s">
        <v>10</v>
      </c>
      <c r="E3" s="14" t="s">
        <v>41</v>
      </c>
      <c r="F3" s="15" t="s">
        <v>11</v>
      </c>
      <c r="G3" s="11" t="s">
        <v>42</v>
      </c>
      <c r="H3" s="16"/>
    </row>
    <row r="4" spans="1:8" ht="27.75" customHeight="1">
      <c r="A4" s="7" t="s">
        <v>2</v>
      </c>
      <c r="B4" s="58" t="s">
        <v>46</v>
      </c>
      <c r="C4" s="17"/>
      <c r="D4" s="17"/>
      <c r="E4" s="17"/>
      <c r="F4" s="17"/>
      <c r="G4" s="17"/>
      <c r="H4" s="49"/>
    </row>
    <row r="5" spans="1:8" ht="27.75" customHeight="1" thickBot="1">
      <c r="A5" s="38" t="s">
        <v>3</v>
      </c>
      <c r="B5" s="42" t="s">
        <v>34</v>
      </c>
      <c r="C5" s="40" t="s">
        <v>24</v>
      </c>
      <c r="D5" s="40" t="s">
        <v>35</v>
      </c>
      <c r="E5" s="65" t="s">
        <v>47</v>
      </c>
      <c r="F5" s="19" t="s">
        <v>36</v>
      </c>
      <c r="G5" s="64" t="s">
        <v>37</v>
      </c>
      <c r="H5" s="20"/>
    </row>
    <row r="6" spans="1:8" ht="27.75" customHeight="1">
      <c r="A6" s="43" t="s">
        <v>1</v>
      </c>
      <c r="B6" s="59" t="s">
        <v>43</v>
      </c>
      <c r="C6" s="17"/>
      <c r="D6" s="44" t="s">
        <v>38</v>
      </c>
      <c r="E6" s="66" t="s">
        <v>44</v>
      </c>
      <c r="F6" s="7" t="s">
        <v>13</v>
      </c>
      <c r="G6" s="68"/>
      <c r="H6" s="69">
        <v>40000</v>
      </c>
    </row>
    <row r="7" spans="1:8" ht="27.75" customHeight="1">
      <c r="A7" s="9" t="s">
        <v>4</v>
      </c>
      <c r="B7" s="60"/>
      <c r="C7" s="22"/>
      <c r="D7" s="23" t="s">
        <v>39</v>
      </c>
      <c r="E7" s="67" t="s">
        <v>49</v>
      </c>
      <c r="F7" s="70" t="s">
        <v>12</v>
      </c>
      <c r="G7" s="24" t="s">
        <v>27</v>
      </c>
      <c r="H7" s="55"/>
    </row>
    <row r="8" spans="1:8" ht="27.75" customHeight="1">
      <c r="A8" s="8" t="s">
        <v>5</v>
      </c>
      <c r="B8" s="61" t="s">
        <v>51</v>
      </c>
      <c r="C8" s="21"/>
      <c r="D8" s="21"/>
      <c r="E8" s="21"/>
      <c r="F8" s="70" t="s">
        <v>14</v>
      </c>
      <c r="G8" s="24" t="s">
        <v>55</v>
      </c>
      <c r="H8" s="55">
        <v>4000</v>
      </c>
    </row>
    <row r="9" spans="1:8" ht="27.75" customHeight="1">
      <c r="A9" s="8"/>
      <c r="B9" s="61" t="s">
        <v>50</v>
      </c>
      <c r="C9" s="21"/>
      <c r="D9" s="21"/>
      <c r="E9" s="21"/>
      <c r="F9" s="70" t="s">
        <v>33</v>
      </c>
      <c r="G9" s="24"/>
      <c r="H9" s="55"/>
    </row>
    <row r="10" spans="1:8" ht="27.75" customHeight="1">
      <c r="A10" s="52"/>
      <c r="B10" s="60"/>
      <c r="C10" s="22"/>
      <c r="D10" s="22"/>
      <c r="E10" s="22"/>
      <c r="F10" s="70" t="s">
        <v>18</v>
      </c>
      <c r="G10" s="24"/>
      <c r="H10" s="55">
        <v>600</v>
      </c>
    </row>
    <row r="11" spans="1:8" ht="27.75" customHeight="1">
      <c r="A11" s="8" t="s">
        <v>6</v>
      </c>
      <c r="B11" s="61" t="s">
        <v>48</v>
      </c>
      <c r="C11" s="21"/>
      <c r="D11" s="21"/>
      <c r="E11" s="21"/>
      <c r="F11" s="71" t="s">
        <v>32</v>
      </c>
      <c r="G11" s="50"/>
      <c r="H11" s="51">
        <f>SUM(H6:H10)</f>
        <v>44600</v>
      </c>
    </row>
    <row r="12" spans="1:8" ht="27.75" customHeight="1">
      <c r="A12" s="8"/>
      <c r="B12" s="61" t="s">
        <v>45</v>
      </c>
      <c r="C12" s="21"/>
      <c r="D12" s="21"/>
      <c r="E12" s="21"/>
      <c r="F12" s="70" t="s">
        <v>17</v>
      </c>
      <c r="G12" s="24">
        <v>0</v>
      </c>
      <c r="H12" s="51">
        <f>H6*G12</f>
        <v>0</v>
      </c>
    </row>
    <row r="13" spans="1:8" ht="27.75" customHeight="1">
      <c r="A13" s="9"/>
      <c r="B13" s="62"/>
      <c r="C13" s="22"/>
      <c r="D13" s="22"/>
      <c r="E13" s="22"/>
      <c r="F13" s="70" t="s">
        <v>26</v>
      </c>
      <c r="G13" s="26">
        <v>0</v>
      </c>
      <c r="H13" s="51">
        <f>H6*G13</f>
        <v>0</v>
      </c>
    </row>
    <row r="14" spans="1:8" ht="27.75" customHeight="1">
      <c r="A14" s="9" t="s">
        <v>7</v>
      </c>
      <c r="B14" s="63" t="s">
        <v>54</v>
      </c>
      <c r="C14" s="22"/>
      <c r="D14" s="22"/>
      <c r="E14" s="22"/>
      <c r="F14" s="70" t="s">
        <v>16</v>
      </c>
      <c r="G14" s="53">
        <v>0.1</v>
      </c>
      <c r="H14" s="55">
        <f>(H6+H8+H9)*1.1</f>
        <v>48400.00000000001</v>
      </c>
    </row>
    <row r="15" spans="1:8" ht="27.75" customHeight="1">
      <c r="A15" s="38" t="s">
        <v>8</v>
      </c>
      <c r="B15" s="41">
        <v>202</v>
      </c>
      <c r="C15" s="39"/>
      <c r="D15" s="39"/>
      <c r="E15" s="39"/>
      <c r="F15" s="70" t="s">
        <v>56</v>
      </c>
      <c r="G15" s="24" t="s">
        <v>57</v>
      </c>
      <c r="H15" s="55">
        <f>11000*1.1*2</f>
        <v>24200.000000000004</v>
      </c>
    </row>
    <row r="16" spans="1:8" ht="27.75" customHeight="1">
      <c r="A16" s="38" t="s">
        <v>9</v>
      </c>
      <c r="B16" s="54" t="s">
        <v>52</v>
      </c>
      <c r="C16" s="39"/>
      <c r="D16" s="39"/>
      <c r="E16" s="39"/>
      <c r="F16" s="70" t="s">
        <v>25</v>
      </c>
      <c r="G16" s="27" t="s">
        <v>4</v>
      </c>
      <c r="H16" s="56">
        <f>H11*0.8</f>
        <v>35680</v>
      </c>
    </row>
    <row r="17" spans="1:8" ht="27.75" customHeight="1" thickBot="1">
      <c r="A17" s="45"/>
      <c r="B17" s="28" t="s">
        <v>58</v>
      </c>
      <c r="C17" s="29"/>
      <c r="D17" s="29"/>
      <c r="E17" s="29"/>
      <c r="F17" s="45" t="s">
        <v>15</v>
      </c>
      <c r="G17" s="29"/>
      <c r="H17" s="57">
        <f>SUM(H11:H16)</f>
        <v>152880</v>
      </c>
    </row>
    <row r="18" spans="1:8" ht="24.75" customHeight="1">
      <c r="A18" s="43" t="s">
        <v>19</v>
      </c>
      <c r="B18" s="46"/>
      <c r="C18" s="17"/>
      <c r="D18" s="47" t="s">
        <v>53</v>
      </c>
      <c r="E18" s="17"/>
      <c r="F18" s="17"/>
      <c r="G18" s="17"/>
      <c r="H18" s="18"/>
    </row>
    <row r="19" spans="1:8" ht="21.75" customHeight="1">
      <c r="A19" s="31"/>
      <c r="B19" s="21"/>
      <c r="C19" s="21"/>
      <c r="D19" s="32"/>
      <c r="E19" s="21"/>
      <c r="F19" s="21"/>
      <c r="G19" s="21"/>
      <c r="H19" s="25"/>
    </row>
    <row r="20" spans="1:8" ht="30" customHeight="1">
      <c r="A20" s="31"/>
      <c r="B20" s="21"/>
      <c r="C20" s="21"/>
      <c r="D20" s="32"/>
      <c r="E20" s="21"/>
      <c r="F20" s="21"/>
      <c r="G20" s="21"/>
      <c r="H20" s="25"/>
    </row>
    <row r="21" spans="1:8" ht="30" customHeight="1">
      <c r="A21" s="31"/>
      <c r="B21" s="21"/>
      <c r="C21" s="21"/>
      <c r="D21" s="32"/>
      <c r="E21" s="21"/>
      <c r="F21" s="21"/>
      <c r="G21" s="21"/>
      <c r="H21" s="25"/>
    </row>
    <row r="22" spans="1:8" ht="30" customHeight="1">
      <c r="A22" s="31"/>
      <c r="B22" s="21"/>
      <c r="C22" s="21"/>
      <c r="D22" s="32"/>
      <c r="E22" s="21"/>
      <c r="F22" s="21"/>
      <c r="G22" s="21"/>
      <c r="H22" s="25"/>
    </row>
    <row r="23" spans="1:8" ht="30" customHeight="1">
      <c r="A23" s="31"/>
      <c r="B23" s="21"/>
      <c r="C23" s="21"/>
      <c r="D23" s="32"/>
      <c r="E23" s="21"/>
      <c r="F23" s="21"/>
      <c r="G23" s="21"/>
      <c r="H23" s="25"/>
    </row>
    <row r="24" spans="1:8" ht="30" customHeight="1">
      <c r="A24" s="31"/>
      <c r="B24" s="21"/>
      <c r="C24" s="21"/>
      <c r="D24" s="30"/>
      <c r="E24" s="21"/>
      <c r="F24" s="21"/>
      <c r="G24" s="21"/>
      <c r="H24" s="25"/>
    </row>
    <row r="25" spans="1:8" ht="30" customHeight="1">
      <c r="A25" s="31"/>
      <c r="B25" s="21"/>
      <c r="C25" s="21"/>
      <c r="D25" s="32"/>
      <c r="E25" s="21"/>
      <c r="F25" s="21"/>
      <c r="G25" s="21"/>
      <c r="H25" s="25"/>
    </row>
    <row r="26" spans="1:8" ht="30" customHeight="1">
      <c r="A26" s="31"/>
      <c r="B26" s="21"/>
      <c r="C26" s="21"/>
      <c r="D26" s="32"/>
      <c r="E26" s="21"/>
      <c r="F26" s="21"/>
      <c r="G26" s="21"/>
      <c r="H26" s="25"/>
    </row>
    <row r="27" spans="1:8" ht="30" customHeight="1">
      <c r="A27" s="31"/>
      <c r="B27" s="21"/>
      <c r="C27" s="21"/>
      <c r="D27" s="32"/>
      <c r="E27" s="21"/>
      <c r="F27" s="21"/>
      <c r="G27" s="21"/>
      <c r="H27" s="25"/>
    </row>
    <row r="28" spans="1:8" ht="30" customHeight="1">
      <c r="A28" s="31"/>
      <c r="B28" s="21"/>
      <c r="C28" s="21"/>
      <c r="D28" s="32"/>
      <c r="E28" s="21"/>
      <c r="F28" s="21"/>
      <c r="G28" s="21"/>
      <c r="H28" s="25"/>
    </row>
    <row r="29" spans="1:8" ht="41.25" customHeight="1" thickBot="1">
      <c r="A29" s="33"/>
      <c r="B29" s="29"/>
      <c r="C29" s="29"/>
      <c r="D29" s="34"/>
      <c r="E29" s="29"/>
      <c r="F29" s="29"/>
      <c r="G29" s="29"/>
      <c r="H29" s="35"/>
    </row>
    <row r="30" spans="1:8" ht="19.5" customHeight="1">
      <c r="A30" s="72"/>
      <c r="B30" s="72"/>
      <c r="C30" s="36" t="s">
        <v>59</v>
      </c>
      <c r="F30" s="48" t="s">
        <v>28</v>
      </c>
      <c r="G30" s="75" t="s">
        <v>29</v>
      </c>
      <c r="H30" s="75"/>
    </row>
    <row r="31" spans="1:8" ht="19.5" customHeight="1">
      <c r="A31" s="73"/>
      <c r="B31" s="73"/>
      <c r="C31" s="37" t="s">
        <v>20</v>
      </c>
      <c r="F31" s="48" t="s">
        <v>30</v>
      </c>
      <c r="G31" s="74" t="s">
        <v>31</v>
      </c>
      <c r="H31" s="74"/>
    </row>
  </sheetData>
  <sheetProtection/>
  <mergeCells count="3">
    <mergeCell ref="A30:B31"/>
    <mergeCell ref="G31:H31"/>
    <mergeCell ref="G30:H30"/>
  </mergeCells>
  <printOptions/>
  <pageMargins left="0.3937007874015748" right="0.3937007874015748" top="0.1968503937007874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OK開発</cp:lastModifiedBy>
  <cp:lastPrinted>2014-12-16T07:57:22Z</cp:lastPrinted>
  <dcterms:created xsi:type="dcterms:W3CDTF">1999-05-14T06:21:53Z</dcterms:created>
  <dcterms:modified xsi:type="dcterms:W3CDTF">2023-04-18T05:30:12Z</dcterms:modified>
  <cp:category/>
  <cp:version/>
  <cp:contentType/>
  <cp:contentStatus/>
</cp:coreProperties>
</file>